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4"/>
  <workbookPr defaultThemeVersion="124226"/>
  <mc:AlternateContent xmlns:mc="http://schemas.openxmlformats.org/markup-compatibility/2006">
    <mc:Choice Requires="x15">
      <x15ac:absPath xmlns:x15ac="http://schemas.microsoft.com/office/spreadsheetml/2010/11/ac" url="E:\งานการเงิน copy เมื่อ 07.02.66\งานการเงิน\คณะพัฒนาการท่องเที่ยว\แบบฟอร์ม\"/>
    </mc:Choice>
  </mc:AlternateContent>
  <xr:revisionPtr revIDLastSave="0" documentId="13_ncr:1_{31A2F1B8-68C6-4536-8750-71B535BED437}" xr6:coauthVersionLast="36" xr6:coauthVersionMax="36" xr10:uidLastSave="{00000000-0000-0000-0000-000000000000}"/>
  <bookViews>
    <workbookView xWindow="360" yWindow="50" windowWidth="17520" windowHeight="9980" activeTab="3" xr2:uid="{00000000-000D-0000-FFFF-FFFF00000000}"/>
  </bookViews>
  <sheets>
    <sheet name="ตารางประมาณการค่าสอน" sheetId="1" r:id="rId1"/>
    <sheet name="ใบสำคัญ-อ.ภายใน" sheetId="4" r:id="rId2"/>
    <sheet name="ใบสำคัญ-อ.ภายนอก" sheetId="7" r:id="rId3"/>
    <sheet name="ตย.แบบฟอร์ม" sheetId="5" r:id="rId4"/>
    <sheet name="Sheet2" sheetId="6" r:id="rId5"/>
  </sheets>
  <definedNames>
    <definedName name="_xlnm.Print_Area" localSheetId="0">ตารางประมาณการค่าสอน!$A$1:$M$24</definedName>
  </definedNames>
  <calcPr calcId="191029"/>
</workbook>
</file>

<file path=xl/calcChain.xml><?xml version="1.0" encoding="utf-8"?>
<calcChain xmlns="http://schemas.openxmlformats.org/spreadsheetml/2006/main">
  <c r="H7" i="1" l="1"/>
  <c r="H8" i="1"/>
  <c r="H9" i="1"/>
  <c r="K7" i="1"/>
  <c r="K8" i="1"/>
  <c r="K9" i="1"/>
  <c r="L10" i="5"/>
  <c r="H9" i="5"/>
  <c r="K9" i="5" s="1"/>
  <c r="G7" i="5"/>
  <c r="F7" i="5"/>
  <c r="H7" i="5" s="1"/>
  <c r="K7" i="5" s="1"/>
  <c r="H5" i="5"/>
  <c r="K5" i="5" s="1"/>
  <c r="F5" i="5"/>
  <c r="L10" i="1" l="1"/>
  <c r="H6" i="1"/>
  <c r="K6" i="1" s="1"/>
</calcChain>
</file>

<file path=xl/sharedStrings.xml><?xml version="1.0" encoding="utf-8"?>
<sst xmlns="http://schemas.openxmlformats.org/spreadsheetml/2006/main" count="129" uniqueCount="60">
  <si>
    <t>ที่</t>
  </si>
  <si>
    <t>รหัสวิชา</t>
  </si>
  <si>
    <t>ชื่อวิชา</t>
  </si>
  <si>
    <t>ผู้สอน</t>
  </si>
  <si>
    <t>หน่วยกิต</t>
  </si>
  <si>
    <t>จำนวน</t>
  </si>
  <si>
    <t>ค่า</t>
  </si>
  <si>
    <t>รวม</t>
  </si>
  <si>
    <t>วิธีการคำนวณ</t>
  </si>
  <si>
    <t>จำนวนเงิน</t>
  </si>
  <si>
    <t>หมายเหตุ</t>
  </si>
  <si>
    <t>นักศึกษา</t>
  </si>
  <si>
    <t>ค่าหน่วยกิต</t>
  </si>
  <si>
    <t>ที่ขอเบิก (บาท)</t>
  </si>
  <si>
    <t>3(2-2-5)</t>
  </si>
  <si>
    <t>3(3-0-6)</t>
  </si>
  <si>
    <t>หลักเกณฑ์การเบิก</t>
  </si>
  <si>
    <t>1. สำหรับนักศึกษา 20 คนแรก</t>
  </si>
  <si>
    <t xml:space="preserve">   - หน่วยกิตบรรยาย หน่วยกิตละ 2,000 บาทต่อกลุ่ม</t>
  </si>
  <si>
    <t xml:space="preserve">   - หน่วยกิตปฏิบัติ หน่วยกิตละ 3,000 บาทต่อกลุ่ม</t>
  </si>
  <si>
    <t>2. สำหรับนักศึกษาที่เกิน 20 คน ให้เบิกคนละ 50 บาทต่อหน่วยกิต แต่ไม่เกิน 6,000 บาทต่อกลุ่ม</t>
  </si>
  <si>
    <t>3. การเบิกค่าสอนต้องไม่เกินร้อยละ 70 ของรายรับค่าหน่วยกิต</t>
  </si>
  <si>
    <t>ใบสำคัญรับเงิน</t>
  </si>
  <si>
    <t>คณะพัฒนาการท่องเที่ยว</t>
  </si>
  <si>
    <t>6,000+(30x150) = 10,500</t>
  </si>
  <si>
    <t>6,000+(130x150 ≤ 6,000) = 12,000</t>
  </si>
  <si>
    <t>6,000+(127x150 ≤ 6,000) = 12,000</t>
  </si>
  <si>
    <t>6,000+(129x150 ≤ 6,000) = 12,000</t>
  </si>
  <si>
    <t>(1)</t>
  </si>
  <si>
    <t>(2)</t>
  </si>
  <si>
    <t>กลุ่ม</t>
  </si>
  <si>
    <r>
      <t xml:space="preserve">ที่   </t>
    </r>
    <r>
      <rPr>
        <sz val="16"/>
        <rFont val="TH SarabunPSK"/>
        <family val="2"/>
      </rPr>
      <t>มหาวิทยาลัยแม่โจ้</t>
    </r>
  </si>
  <si>
    <r>
      <t>วันที่</t>
    </r>
    <r>
      <rPr>
        <sz val="16"/>
        <rFont val="TH SarabunPSK"/>
        <family val="2"/>
      </rPr>
      <t>…........</t>
    </r>
    <r>
      <rPr>
        <b/>
        <sz val="16"/>
        <rFont val="TH SarabunPSK"/>
        <family val="2"/>
      </rPr>
      <t>เดือน</t>
    </r>
    <r>
      <rPr>
        <sz val="16"/>
        <rFont val="TH SarabunPSK"/>
        <family val="2"/>
      </rPr>
      <t>................................</t>
    </r>
    <r>
      <rPr>
        <b/>
        <sz val="16"/>
        <rFont val="TH SarabunPSK"/>
        <family val="2"/>
      </rPr>
      <t>พ.ศ</t>
    </r>
    <r>
      <rPr>
        <sz val="16"/>
        <rFont val="TH SarabunPSK"/>
        <family val="2"/>
      </rPr>
      <t>…........</t>
    </r>
  </si>
  <si>
    <t>รายการ</t>
  </si>
  <si>
    <r>
      <t xml:space="preserve">จำนวนเงิน </t>
    </r>
    <r>
      <rPr>
        <sz val="16"/>
        <rFont val="TH SarabunPSK"/>
        <family val="2"/>
      </rPr>
      <t xml:space="preserve"> </t>
    </r>
  </si>
  <si>
    <t>o</t>
  </si>
  <si>
    <t>โอนเข้าบัญชีเงินฝากธนาคาร</t>
  </si>
  <si>
    <t>เลขที่บัญชี</t>
  </si>
  <si>
    <r>
      <t>ลงชื่อ</t>
    </r>
    <r>
      <rPr>
        <sz val="16"/>
        <rFont val="TH SarabunPSK"/>
        <family val="2"/>
      </rPr>
      <t>.........................................................................</t>
    </r>
    <r>
      <rPr>
        <b/>
        <sz val="16"/>
        <rFont val="TH SarabunPSK"/>
        <family val="2"/>
      </rPr>
      <t>ผู้รับเงิน</t>
    </r>
  </si>
  <si>
    <t>(</t>
  </si>
  <si>
    <t>)</t>
  </si>
  <si>
    <r>
      <t>ลงชื่อ</t>
    </r>
    <r>
      <rPr>
        <sz val="16"/>
        <rFont val="TH SarabunPSK"/>
        <family val="2"/>
      </rPr>
      <t>.........................................................................</t>
    </r>
    <r>
      <rPr>
        <b/>
        <sz val="16"/>
        <rFont val="TH SarabunPSK"/>
        <family val="2"/>
      </rPr>
      <t>ผู้จ่ายเงิน</t>
    </r>
  </si>
  <si>
    <t>การรับเงิน ข้าพเจ้าขอรับเงินโอนเข้าบัญชีเงินฝากธนาคาร (บัญชีรับโอนเงินเดือน)</t>
  </si>
  <si>
    <t>(ใบสำคัญรับเงินฉบับนี้จะสมบูรณ์เมื่อได้รับเงินโอนเข้าบัญชีเรียบร้อยแล้ว ทั้งนี้ค่าธรรรมเนียมหรือค่าใช้จ่ายอื่นที่ธนาคารเรียกเก็บ ข้าพเจ้ายินยอมให้หักเงินดังกล่าวจากเงินที่ได้รับ)</t>
  </si>
  <si>
    <t>คำอธิบายตาราง</t>
  </si>
  <si>
    <r>
      <t xml:space="preserve">ประมาณการค่าสอนภาคฤดูร้อน ประจำปีการศึกษา </t>
    </r>
    <r>
      <rPr>
        <b/>
        <sz val="18"/>
        <color rgb="FFFF0000"/>
        <rFont val="TH SarabunPSK"/>
        <family val="2"/>
      </rPr>
      <t>…..(ระบุปีการศึกษา)…..</t>
    </r>
  </si>
  <si>
    <r>
      <rPr>
        <b/>
        <sz val="14"/>
        <rFont val="TH SarabunPSK"/>
        <family val="2"/>
      </rPr>
      <t xml:space="preserve">ช่อง ค่าหน่วยกิต = </t>
    </r>
    <r>
      <rPr>
        <sz val="14"/>
        <rFont val="TH SarabunPSK"/>
        <family val="2"/>
      </rPr>
      <t>ค่าหน่วยกิตที่เรียกเก็บทั้งรายวิชา (อัตราหน่วยกิตบรรยาย หน่วยกิตละ 100 บาท x จำนวนหน่วยกิต)+(อัตราหน่วยกิตปฏิบัติ หน่วยกิตละ 200 บาท xจำนวนหน่วยกิต)</t>
    </r>
  </si>
  <si>
    <r>
      <rPr>
        <b/>
        <sz val="14"/>
        <rFont val="TH SarabunPSK"/>
        <family val="2"/>
      </rPr>
      <t>ช่อง รวมค่าหน่วยกิต</t>
    </r>
    <r>
      <rPr>
        <sz val="14"/>
        <rFont val="TH SarabunPSK"/>
        <family val="2"/>
      </rPr>
      <t xml:space="preserve"> = จำนวนนักศึกษาที่ลงทะเบียน x ค่าหน่วยกิตของรายวิชานั้น</t>
    </r>
  </si>
  <si>
    <r>
      <rPr>
        <b/>
        <sz val="14"/>
        <rFont val="TH SarabunPSK"/>
        <family val="2"/>
      </rPr>
      <t>ช่อง ค่าหน่วยกิต 70% =</t>
    </r>
    <r>
      <rPr>
        <sz val="14"/>
        <rFont val="TH SarabunPSK"/>
        <family val="2"/>
      </rPr>
      <t xml:space="preserve"> จำนวนเงินที่จะขอเบิกค่าสอนไม่ได้เกิน 70% ซึ่งจะเท่ากับ ช่องรวมค่าหน่วยกิต x 70% </t>
    </r>
  </si>
  <si>
    <r>
      <rPr>
        <b/>
        <sz val="14"/>
        <rFont val="TH SarabunPSK"/>
        <family val="2"/>
      </rPr>
      <t>จำนวนเงินที่ขอเบิก =</t>
    </r>
    <r>
      <rPr>
        <sz val="14"/>
        <rFont val="TH SarabunPSK"/>
        <family val="2"/>
      </rPr>
      <t xml:space="preserve"> ยอดเงินตามที่คำนวณได้จากช่องวิธีการคำนวณ และขอเบิกได้ไม่เกินค่าหน่วยกิต 70%</t>
    </r>
  </si>
  <si>
    <r>
      <t>ช่อง หน่วยกิต</t>
    </r>
    <r>
      <rPr>
        <sz val="14"/>
        <rFont val="TH SarabunPSK"/>
        <family val="2"/>
      </rPr>
      <t xml:space="preserve">  ให้กรอกจำนวนหน่วยกิตของรายวิชานั้น เช่น  3(3-0-6)  </t>
    </r>
  </si>
  <si>
    <r>
      <t xml:space="preserve">ช่อง จำนวนนักศึกษา  </t>
    </r>
    <r>
      <rPr>
        <sz val="14"/>
        <rFont val="TH SarabunPSK"/>
        <family val="2"/>
      </rPr>
      <t>ให้กรอกจำนวนนักศึกษาที่ลงทะเบียนเรียนในรายวิชา (ใช้ข้อมูลจาก www.reg.mju.ac.th)</t>
    </r>
  </si>
  <si>
    <r>
      <rPr>
        <b/>
        <sz val="14"/>
        <rFont val="TH SarabunPSK"/>
        <family val="2"/>
      </rPr>
      <t xml:space="preserve">ช่อง วิธีการคำนวณ </t>
    </r>
    <r>
      <rPr>
        <sz val="14"/>
        <rFont val="TH SarabunPSK"/>
        <family val="2"/>
      </rPr>
      <t>ให้กรอกจำนวน ตามหลักเกณฑ์การเบิกข้างต้น</t>
    </r>
  </si>
  <si>
    <r>
      <t>จังหวัด</t>
    </r>
    <r>
      <rPr>
        <sz val="16"/>
        <rFont val="TH SarabunPSK"/>
        <family val="2"/>
      </rPr>
      <t>..................................</t>
    </r>
    <r>
      <rPr>
        <b/>
        <sz val="16"/>
        <rFont val="TH SarabunPSK"/>
        <family val="2"/>
      </rPr>
      <t>ได้รับเงินจากมหาวิทยาลัยแม่โจ้ เชียงใหม่ ดังรายการต่อไปนี้</t>
    </r>
  </si>
  <si>
    <t>ปีการศึกษา _______________</t>
  </si>
  <si>
    <t>รายวิชา</t>
  </si>
  <si>
    <r>
      <t>ข้าพเจ้า...</t>
    </r>
    <r>
      <rPr>
        <sz val="16"/>
        <rFont val="TH SarabunPSK"/>
        <family val="2"/>
      </rPr>
      <t>..............................................................</t>
    </r>
    <r>
      <rPr>
        <b/>
        <sz val="16"/>
        <rFont val="TH SarabunPSK"/>
        <family val="2"/>
      </rPr>
      <t>อยู่บ้านเลขที่</t>
    </r>
    <r>
      <rPr>
        <sz val="16"/>
        <rFont val="TH SarabunPSK"/>
        <family val="2"/>
      </rPr>
      <t>................................</t>
    </r>
    <r>
      <rPr>
        <b/>
        <sz val="16"/>
        <rFont val="TH SarabunPSK"/>
        <family val="2"/>
      </rPr>
      <t>หมู่ที่</t>
    </r>
    <r>
      <rPr>
        <sz val="16"/>
        <rFont val="TH SarabunPSK"/>
        <family val="2"/>
      </rPr>
      <t>..........................</t>
    </r>
  </si>
  <si>
    <r>
      <t>ถนน</t>
    </r>
    <r>
      <rPr>
        <sz val="16"/>
        <rFont val="TH SarabunPSK"/>
        <family val="2"/>
      </rPr>
      <t>.........................................</t>
    </r>
    <r>
      <rPr>
        <b/>
        <sz val="16"/>
        <rFont val="TH SarabunPSK"/>
        <family val="2"/>
      </rPr>
      <t>ซอย</t>
    </r>
    <r>
      <rPr>
        <sz val="16"/>
        <rFont val="TH SarabunPSK"/>
        <family val="2"/>
      </rPr>
      <t>...........................</t>
    </r>
    <r>
      <rPr>
        <b/>
        <sz val="16"/>
        <rFont val="TH SarabunPSK"/>
        <family val="2"/>
      </rPr>
      <t>ตำบล</t>
    </r>
    <r>
      <rPr>
        <sz val="16"/>
        <rFont val="TH SarabunPSK"/>
        <family val="2"/>
      </rPr>
      <t>.....................</t>
    </r>
    <r>
      <rPr>
        <b/>
        <sz val="16"/>
        <rFont val="TH SarabunPSK"/>
        <family val="2"/>
      </rPr>
      <t>อำเภอ</t>
    </r>
    <r>
      <rPr>
        <sz val="16"/>
        <rFont val="TH SarabunPSK"/>
        <family val="2"/>
      </rPr>
      <t>......................................</t>
    </r>
  </si>
  <si>
    <t>ค่าตอบแทนผู้สอนภาคการศึกษาฤดูร้อน</t>
  </si>
  <si>
    <t>ประมาณการค่าสอนภาคฤดูร้อน ประจำปีการศึกษา 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</si>
</sst>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  <numFmt numFmtId="166" formatCode="\(@\)"/>
  </numFmts>
  <fonts count="16" x14ac:knownFonts="1">
    <font>
      <sz val="14"/>
      <name val="CordiaUPC"/>
    </font>
    <font>
      <sz val="14"/>
      <name val="CordiaUPC"/>
      <family val="2"/>
      <charset val="222"/>
    </font>
    <font>
      <sz val="10"/>
      <name val="Arial"/>
      <family val="2"/>
    </font>
    <font>
      <b/>
      <sz val="20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20"/>
      <name val="TH SarabunPSK"/>
      <family val="2"/>
    </font>
    <font>
      <sz val="10"/>
      <name val="TH SarabunPSK"/>
      <family val="2"/>
    </font>
    <font>
      <b/>
      <sz val="18"/>
      <name val="TH SarabunPSK"/>
      <family val="2"/>
    </font>
    <font>
      <sz val="14"/>
      <name val="TH SarabunPSK"/>
      <family val="2"/>
    </font>
    <font>
      <b/>
      <sz val="18"/>
      <color rgb="FFFF0000"/>
      <name val="TH SarabunPSK"/>
      <family val="2"/>
    </font>
    <font>
      <b/>
      <sz val="14"/>
      <name val="TH SarabunPSK"/>
      <family val="2"/>
    </font>
    <font>
      <b/>
      <sz val="14"/>
      <color rgb="FFFF0000"/>
      <name val="TH SarabunPSK"/>
      <family val="2"/>
    </font>
    <font>
      <sz val="14"/>
      <color rgb="FFFF0000"/>
      <name val="TH SarabunPSK"/>
      <family val="2"/>
    </font>
    <font>
      <b/>
      <u/>
      <sz val="14"/>
      <name val="TH SarabunPSK"/>
      <family val="2"/>
    </font>
    <font>
      <b/>
      <sz val="12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auto="1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1" fillId="0" borderId="0"/>
  </cellStyleXfs>
  <cellXfs count="82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/>
    <xf numFmtId="0" fontId="4" fillId="0" borderId="7" xfId="0" applyFont="1" applyBorder="1"/>
    <xf numFmtId="0" fontId="4" fillId="0" borderId="8" xfId="0" applyFont="1" applyBorder="1"/>
    <xf numFmtId="0" fontId="4" fillId="0" borderId="2" xfId="0" applyFont="1" applyBorder="1"/>
    <xf numFmtId="0" fontId="4" fillId="0" borderId="0" xfId="0" applyFont="1" applyBorder="1"/>
    <xf numFmtId="4" fontId="4" fillId="0" borderId="10" xfId="1" applyNumberFormat="1" applyFont="1" applyBorder="1" applyAlignment="1">
      <alignment horizontal="right"/>
    </xf>
    <xf numFmtId="0" fontId="4" fillId="0" borderId="9" xfId="0" applyFont="1" applyBorder="1"/>
    <xf numFmtId="43" fontId="4" fillId="0" borderId="10" xfId="1" applyNumberFormat="1" applyFont="1" applyBorder="1"/>
    <xf numFmtId="0" fontId="4" fillId="0" borderId="10" xfId="0" applyFont="1" applyBorder="1"/>
    <xf numFmtId="0" fontId="4" fillId="0" borderId="5" xfId="0" applyFont="1" applyBorder="1"/>
    <xf numFmtId="0" fontId="4" fillId="0" borderId="1" xfId="0" applyFont="1" applyBorder="1"/>
    <xf numFmtId="0" fontId="5" fillId="0" borderId="6" xfId="0" applyFont="1" applyBorder="1"/>
    <xf numFmtId="0" fontId="4" fillId="0" borderId="11" xfId="0" applyFont="1" applyBorder="1"/>
    <xf numFmtId="0" fontId="5" fillId="0" borderId="12" xfId="0" applyFont="1" applyBorder="1" applyAlignment="1">
      <alignment horizontal="center"/>
    </xf>
    <xf numFmtId="4" fontId="4" fillId="0" borderId="4" xfId="0" applyNumberFormat="1" applyFont="1" applyBorder="1" applyAlignment="1">
      <alignment horizontal="right"/>
    </xf>
    <xf numFmtId="164" fontId="4" fillId="0" borderId="0" xfId="0" applyNumberFormat="1" applyFont="1" applyBorder="1"/>
    <xf numFmtId="166" fontId="5" fillId="0" borderId="0" xfId="0" applyNumberFormat="1" applyFont="1"/>
    <xf numFmtId="0" fontId="4" fillId="0" borderId="13" xfId="0" applyFont="1" applyBorder="1"/>
    <xf numFmtId="0" fontId="4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4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1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5" fillId="0" borderId="4" xfId="0" applyFont="1" applyBorder="1" applyAlignment="1">
      <alignment horizontal="center"/>
    </xf>
    <xf numFmtId="166" fontId="5" fillId="0" borderId="11" xfId="0" applyNumberFormat="1" applyFont="1" applyBorder="1" applyAlignment="1">
      <alignment horizontal="left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/>
    <xf numFmtId="0" fontId="8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11" fillId="0" borderId="2" xfId="0" applyFont="1" applyFill="1" applyBorder="1" applyAlignment="1">
      <alignment horizontal="center"/>
    </xf>
    <xf numFmtId="9" fontId="12" fillId="0" borderId="2" xfId="0" applyNumberFormat="1" applyFont="1" applyBorder="1" applyAlignment="1">
      <alignment horizontal="center"/>
    </xf>
    <xf numFmtId="165" fontId="11" fillId="0" borderId="2" xfId="1" applyNumberFormat="1" applyFont="1" applyBorder="1" applyAlignment="1">
      <alignment horizontal="center"/>
    </xf>
    <xf numFmtId="164" fontId="11" fillId="0" borderId="2" xfId="1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2" fillId="0" borderId="3" xfId="0" applyFont="1" applyBorder="1" applyAlignment="1">
      <alignment horizontal="center" shrinkToFit="1"/>
    </xf>
    <xf numFmtId="0" fontId="11" fillId="0" borderId="3" xfId="0" applyFont="1" applyFill="1" applyBorder="1" applyAlignment="1">
      <alignment horizontal="center"/>
    </xf>
    <xf numFmtId="9" fontId="12" fillId="0" borderId="3" xfId="0" applyNumberFormat="1" applyFont="1" applyBorder="1" applyAlignment="1">
      <alignment horizontal="center" shrinkToFit="1"/>
    </xf>
    <xf numFmtId="165" fontId="11" fillId="0" borderId="3" xfId="1" applyNumberFormat="1" applyFont="1" applyBorder="1" applyAlignment="1">
      <alignment horizontal="center" shrinkToFit="1"/>
    </xf>
    <xf numFmtId="164" fontId="11" fillId="0" borderId="3" xfId="1" applyFont="1" applyBorder="1" applyAlignment="1">
      <alignment horizontal="center"/>
    </xf>
    <xf numFmtId="0" fontId="9" fillId="0" borderId="4" xfId="0" applyFont="1" applyFill="1" applyBorder="1" applyAlignment="1">
      <alignment horizontal="center"/>
    </xf>
    <xf numFmtId="0" fontId="9" fillId="0" borderId="4" xfId="0" applyFont="1" applyFill="1" applyBorder="1"/>
    <xf numFmtId="0" fontId="9" fillId="0" borderId="4" xfId="0" applyFont="1" applyFill="1" applyBorder="1" applyAlignment="1"/>
    <xf numFmtId="0" fontId="13" fillId="0" borderId="4" xfId="0" applyFont="1" applyFill="1" applyBorder="1" applyAlignment="1">
      <alignment horizontal="center"/>
    </xf>
    <xf numFmtId="165" fontId="13" fillId="0" borderId="4" xfId="1" applyNumberFormat="1" applyFont="1" applyFill="1" applyBorder="1" applyAlignment="1">
      <alignment horizontal="center"/>
    </xf>
    <xf numFmtId="165" fontId="13" fillId="0" borderId="4" xfId="1" applyNumberFormat="1" applyFont="1" applyFill="1" applyBorder="1"/>
    <xf numFmtId="165" fontId="13" fillId="0" borderId="3" xfId="1" quotePrefix="1" applyNumberFormat="1" applyFont="1" applyFill="1" applyBorder="1"/>
    <xf numFmtId="0" fontId="9" fillId="0" borderId="3" xfId="0" applyFont="1" applyFill="1" applyBorder="1" applyAlignment="1">
      <alignment shrinkToFit="1"/>
    </xf>
    <xf numFmtId="165" fontId="9" fillId="0" borderId="4" xfId="1" applyNumberFormat="1" applyFont="1" applyFill="1" applyBorder="1"/>
    <xf numFmtId="164" fontId="9" fillId="0" borderId="4" xfId="1" applyFont="1" applyFill="1" applyBorder="1"/>
    <xf numFmtId="164" fontId="9" fillId="0" borderId="0" xfId="0" applyNumberFormat="1" applyFont="1" applyFill="1"/>
    <xf numFmtId="0" fontId="9" fillId="0" borderId="0" xfId="0" applyFont="1" applyFill="1"/>
    <xf numFmtId="0" fontId="9" fillId="0" borderId="4" xfId="0" applyFont="1" applyFill="1" applyBorder="1" applyAlignment="1">
      <alignment wrapText="1"/>
    </xf>
    <xf numFmtId="0" fontId="9" fillId="0" borderId="3" xfId="0" applyFont="1" applyFill="1" applyBorder="1" applyAlignment="1">
      <alignment wrapText="1"/>
    </xf>
    <xf numFmtId="0" fontId="9" fillId="0" borderId="3" xfId="0" applyFont="1" applyFill="1" applyBorder="1" applyAlignment="1"/>
    <xf numFmtId="0" fontId="9" fillId="0" borderId="4" xfId="0" applyFont="1" applyBorder="1"/>
    <xf numFmtId="0" fontId="9" fillId="0" borderId="3" xfId="0" applyFont="1" applyFill="1" applyBorder="1"/>
    <xf numFmtId="0" fontId="13" fillId="0" borderId="4" xfId="0" applyFont="1" applyBorder="1"/>
    <xf numFmtId="165" fontId="13" fillId="0" borderId="4" xfId="1" applyNumberFormat="1" applyFont="1" applyFill="1" applyBorder="1" applyAlignment="1">
      <alignment vertical="top"/>
    </xf>
    <xf numFmtId="0" fontId="11" fillId="0" borderId="4" xfId="0" applyFont="1" applyFill="1" applyBorder="1" applyAlignment="1">
      <alignment horizontal="center"/>
    </xf>
    <xf numFmtId="165" fontId="12" fillId="0" borderId="4" xfId="1" applyNumberFormat="1" applyFont="1" applyBorder="1"/>
    <xf numFmtId="165" fontId="11" fillId="0" borderId="4" xfId="1" applyNumberFormat="1" applyFont="1" applyBorder="1"/>
    <xf numFmtId="164" fontId="11" fillId="0" borderId="4" xfId="1" applyFont="1" applyBorder="1"/>
    <xf numFmtId="0" fontId="14" fillId="0" borderId="0" xfId="0" applyFont="1"/>
    <xf numFmtId="0" fontId="9" fillId="0" borderId="0" xfId="0" applyFont="1" applyAlignment="1">
      <alignment horizontal="center"/>
    </xf>
    <xf numFmtId="0" fontId="13" fillId="0" borderId="0" xfId="0" applyFont="1"/>
    <xf numFmtId="165" fontId="13" fillId="0" borderId="0" xfId="0" applyNumberFormat="1" applyFont="1"/>
    <xf numFmtId="165" fontId="9" fillId="0" borderId="0" xfId="1" applyNumberFormat="1" applyFont="1"/>
    <xf numFmtId="164" fontId="9" fillId="0" borderId="0" xfId="1" applyFont="1"/>
    <xf numFmtId="0" fontId="13" fillId="0" borderId="0" xfId="0" applyFont="1" applyBorder="1"/>
    <xf numFmtId="0" fontId="11" fillId="0" borderId="0" xfId="0" applyFont="1"/>
    <xf numFmtId="0" fontId="15" fillId="0" borderId="2" xfId="0" applyFont="1" applyBorder="1" applyAlignment="1">
      <alignment horizontal="center"/>
    </xf>
  </cellXfs>
  <cellStyles count="4">
    <cellStyle name="Comma" xfId="1" builtinId="3"/>
    <cellStyle name="Normal" xfId="0" builtinId="0"/>
    <cellStyle name="ปกติ 2" xfId="2" xr:uid="{00000000-0005-0000-0000-000002000000}"/>
    <cellStyle name="ปกติ 3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312420</xdr:colOff>
      <xdr:row>3</xdr:row>
      <xdr:rowOff>228600</xdr:rowOff>
    </xdr:from>
    <xdr:to>
      <xdr:col>9</xdr:col>
      <xdr:colOff>0</xdr:colOff>
      <xdr:row>4</xdr:row>
      <xdr:rowOff>236288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 bwMode="auto">
        <a:xfrm>
          <a:off x="4674870" y="1438275"/>
          <a:ext cx="1449705" cy="3124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5720" rIns="0" bIns="0" anchor="t" upright="1"/>
        <a:lstStyle/>
        <a:p>
          <a:pPr algn="l" rtl="0">
            <a:defRPr sz="1000"/>
          </a:pPr>
          <a:r>
            <a:rPr lang="th-TH" sz="1600" b="0" i="0" u="none" strike="noStrike" baseline="0">
              <a:solidFill>
                <a:srgbClr val="000000"/>
              </a:solidFill>
              <a:latin typeface="Browallia New"/>
              <a:cs typeface="Browallia New"/>
            </a:rPr>
            <a:t>            </a:t>
          </a:r>
        </a:p>
      </xdr:txBody>
    </xdr:sp>
    <xdr:clientData/>
  </xdr:twoCellAnchor>
  <xdr:twoCellAnchor>
    <xdr:from>
      <xdr:col>5</xdr:col>
      <xdr:colOff>198120</xdr:colOff>
      <xdr:row>4</xdr:row>
      <xdr:rowOff>255270</xdr:rowOff>
    </xdr:from>
    <xdr:to>
      <xdr:col>9</xdr:col>
      <xdr:colOff>0</xdr:colOff>
      <xdr:row>5</xdr:row>
      <xdr:rowOff>255270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 bwMode="auto">
        <a:xfrm>
          <a:off x="3246120" y="1769745"/>
          <a:ext cx="287845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5720" rIns="0" bIns="0" anchor="t" upright="1"/>
        <a:lstStyle/>
        <a:p>
          <a:pPr algn="l" rtl="0">
            <a:defRPr sz="1000"/>
          </a:pPr>
          <a:r>
            <a:rPr lang="th-TH" sz="1600" b="0" i="0" u="none" strike="noStrike" baseline="0">
              <a:solidFill>
                <a:srgbClr val="000000"/>
              </a:solidFill>
              <a:latin typeface="Browallia New"/>
              <a:cs typeface="Browallia New"/>
            </a:rPr>
            <a:t> </a:t>
          </a:r>
        </a:p>
      </xdr:txBody>
    </xdr:sp>
    <xdr:clientData/>
  </xdr:twoCellAnchor>
  <xdr:twoCellAnchor>
    <xdr:from>
      <xdr:col>1</xdr:col>
      <xdr:colOff>76200</xdr:colOff>
      <xdr:row>5</xdr:row>
      <xdr:rowOff>266700</xdr:rowOff>
    </xdr:from>
    <xdr:to>
      <xdr:col>3</xdr:col>
      <xdr:colOff>200025</xdr:colOff>
      <xdr:row>6</xdr:row>
      <xdr:rowOff>266700</xdr:rowOff>
    </xdr:to>
    <xdr:sp macro="" textlink="">
      <xdr:nvSpPr>
        <xdr:cNvPr id="4" name="Text Box 5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 bwMode="auto">
        <a:xfrm>
          <a:off x="685800" y="2085975"/>
          <a:ext cx="134302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7</xdr:col>
      <xdr:colOff>312420</xdr:colOff>
      <xdr:row>3</xdr:row>
      <xdr:rowOff>228600</xdr:rowOff>
    </xdr:from>
    <xdr:to>
      <xdr:col>9</xdr:col>
      <xdr:colOff>0</xdr:colOff>
      <xdr:row>4</xdr:row>
      <xdr:rowOff>236288</xdr:rowOff>
    </xdr:to>
    <xdr:sp macro="" textlink="">
      <xdr:nvSpPr>
        <xdr:cNvPr id="14" name="Text Box 2">
          <a:extLst>
            <a:ext uri="{FF2B5EF4-FFF2-40B4-BE49-F238E27FC236}">
              <a16:creationId xmlns:a16="http://schemas.microsoft.com/office/drawing/2014/main" id="{D7841849-B1EE-43BC-8CEB-20C705368FD0}"/>
            </a:ext>
          </a:extLst>
        </xdr:cNvPr>
        <xdr:cNvSpPr txBox="1">
          <a:spLocks noChangeArrowheads="1"/>
        </xdr:cNvSpPr>
      </xdr:nvSpPr>
      <xdr:spPr bwMode="auto">
        <a:xfrm>
          <a:off x="4452620" y="1073150"/>
          <a:ext cx="1732280" cy="26803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5720" rIns="0" bIns="0" anchor="t" upright="1"/>
        <a:lstStyle/>
        <a:p>
          <a:pPr algn="l" rtl="0">
            <a:defRPr sz="1000"/>
          </a:pPr>
          <a:r>
            <a:rPr lang="th-TH" sz="1600" b="0" i="0" u="none" strike="noStrike" baseline="0">
              <a:solidFill>
                <a:srgbClr val="000000"/>
              </a:solidFill>
              <a:latin typeface="Browallia New"/>
              <a:cs typeface="Browallia New"/>
            </a:rPr>
            <a:t>            </a:t>
          </a:r>
        </a:p>
      </xdr:txBody>
    </xdr:sp>
    <xdr:clientData/>
  </xdr:twoCellAnchor>
  <xdr:twoCellAnchor>
    <xdr:from>
      <xdr:col>5</xdr:col>
      <xdr:colOff>198120</xdr:colOff>
      <xdr:row>4</xdr:row>
      <xdr:rowOff>255270</xdr:rowOff>
    </xdr:from>
    <xdr:to>
      <xdr:col>9</xdr:col>
      <xdr:colOff>0</xdr:colOff>
      <xdr:row>5</xdr:row>
      <xdr:rowOff>255270</xdr:rowOff>
    </xdr:to>
    <xdr:sp macro="" textlink="">
      <xdr:nvSpPr>
        <xdr:cNvPr id="15" name="Text Box 3">
          <a:extLst>
            <a:ext uri="{FF2B5EF4-FFF2-40B4-BE49-F238E27FC236}">
              <a16:creationId xmlns:a16="http://schemas.microsoft.com/office/drawing/2014/main" id="{A1F3D9C9-CD0D-43E5-AE6A-74A6B9BF8ED0}"/>
            </a:ext>
          </a:extLst>
        </xdr:cNvPr>
        <xdr:cNvSpPr txBox="1">
          <a:spLocks noChangeArrowheads="1"/>
        </xdr:cNvSpPr>
      </xdr:nvSpPr>
      <xdr:spPr bwMode="auto">
        <a:xfrm>
          <a:off x="3087370" y="1360170"/>
          <a:ext cx="3097530" cy="260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5720" rIns="0" bIns="0" anchor="t" upright="1"/>
        <a:lstStyle/>
        <a:p>
          <a:pPr algn="l" rtl="0">
            <a:defRPr sz="1000"/>
          </a:pPr>
          <a:r>
            <a:rPr lang="th-TH" sz="1600" b="0" i="0" u="none" strike="noStrike" baseline="0">
              <a:solidFill>
                <a:srgbClr val="000000"/>
              </a:solidFill>
              <a:latin typeface="Browallia New"/>
              <a:cs typeface="Browallia New"/>
            </a:rPr>
            <a:t> </a:t>
          </a:r>
        </a:p>
      </xdr:txBody>
    </xdr:sp>
    <xdr:clientData/>
  </xdr:twoCellAnchor>
  <xdr:twoCellAnchor>
    <xdr:from>
      <xdr:col>1</xdr:col>
      <xdr:colOff>76200</xdr:colOff>
      <xdr:row>5</xdr:row>
      <xdr:rowOff>266700</xdr:rowOff>
    </xdr:from>
    <xdr:to>
      <xdr:col>3</xdr:col>
      <xdr:colOff>200025</xdr:colOff>
      <xdr:row>6</xdr:row>
      <xdr:rowOff>266700</xdr:rowOff>
    </xdr:to>
    <xdr:sp macro="" textlink="">
      <xdr:nvSpPr>
        <xdr:cNvPr id="16" name="Text Box 5">
          <a:extLst>
            <a:ext uri="{FF2B5EF4-FFF2-40B4-BE49-F238E27FC236}">
              <a16:creationId xmlns:a16="http://schemas.microsoft.com/office/drawing/2014/main" id="{82AE9AFE-7E64-446E-BD9E-425D743D65E2}"/>
            </a:ext>
          </a:extLst>
        </xdr:cNvPr>
        <xdr:cNvSpPr txBox="1">
          <a:spLocks noChangeArrowheads="1"/>
        </xdr:cNvSpPr>
      </xdr:nvSpPr>
      <xdr:spPr bwMode="auto">
        <a:xfrm>
          <a:off x="654050" y="1625600"/>
          <a:ext cx="1279525" cy="260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312420</xdr:colOff>
      <xdr:row>3</xdr:row>
      <xdr:rowOff>228600</xdr:rowOff>
    </xdr:from>
    <xdr:to>
      <xdr:col>9</xdr:col>
      <xdr:colOff>0</xdr:colOff>
      <xdr:row>4</xdr:row>
      <xdr:rowOff>236288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C7DD2909-CA73-4D29-B4FA-044B5F700650}"/>
            </a:ext>
          </a:extLst>
        </xdr:cNvPr>
        <xdr:cNvSpPr txBox="1">
          <a:spLocks noChangeArrowheads="1"/>
        </xdr:cNvSpPr>
      </xdr:nvSpPr>
      <xdr:spPr bwMode="auto">
        <a:xfrm>
          <a:off x="4452620" y="1073150"/>
          <a:ext cx="1732280" cy="26803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5720" rIns="0" bIns="0" anchor="t" upright="1"/>
        <a:lstStyle/>
        <a:p>
          <a:pPr algn="l" rtl="0">
            <a:defRPr sz="1000"/>
          </a:pPr>
          <a:r>
            <a:rPr lang="th-TH" sz="1600" b="0" i="0" u="none" strike="noStrike" baseline="0">
              <a:solidFill>
                <a:srgbClr val="000000"/>
              </a:solidFill>
              <a:latin typeface="Browallia New"/>
              <a:cs typeface="Browallia New"/>
            </a:rPr>
            <a:t>            </a:t>
          </a:r>
        </a:p>
      </xdr:txBody>
    </xdr:sp>
    <xdr:clientData/>
  </xdr:twoCellAnchor>
  <xdr:twoCellAnchor>
    <xdr:from>
      <xdr:col>5</xdr:col>
      <xdr:colOff>198120</xdr:colOff>
      <xdr:row>4</xdr:row>
      <xdr:rowOff>255270</xdr:rowOff>
    </xdr:from>
    <xdr:to>
      <xdr:col>9</xdr:col>
      <xdr:colOff>0</xdr:colOff>
      <xdr:row>5</xdr:row>
      <xdr:rowOff>255270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E74C7C61-A7A8-47E2-97CF-CD05900964F9}"/>
            </a:ext>
          </a:extLst>
        </xdr:cNvPr>
        <xdr:cNvSpPr txBox="1">
          <a:spLocks noChangeArrowheads="1"/>
        </xdr:cNvSpPr>
      </xdr:nvSpPr>
      <xdr:spPr bwMode="auto">
        <a:xfrm>
          <a:off x="3087370" y="1360170"/>
          <a:ext cx="3097530" cy="260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5720" rIns="0" bIns="0" anchor="t" upright="1"/>
        <a:lstStyle/>
        <a:p>
          <a:pPr algn="l" rtl="0">
            <a:defRPr sz="1000"/>
          </a:pPr>
          <a:r>
            <a:rPr lang="th-TH" sz="1600" b="0" i="0" u="none" strike="noStrike" baseline="0">
              <a:solidFill>
                <a:srgbClr val="000000"/>
              </a:solidFill>
              <a:latin typeface="Browallia New"/>
              <a:cs typeface="Browallia New"/>
            </a:rPr>
            <a:t> </a:t>
          </a:r>
        </a:p>
      </xdr:txBody>
    </xdr:sp>
    <xdr:clientData/>
  </xdr:twoCellAnchor>
  <xdr:twoCellAnchor>
    <xdr:from>
      <xdr:col>1</xdr:col>
      <xdr:colOff>76200</xdr:colOff>
      <xdr:row>5</xdr:row>
      <xdr:rowOff>266700</xdr:rowOff>
    </xdr:from>
    <xdr:to>
      <xdr:col>3</xdr:col>
      <xdr:colOff>200025</xdr:colOff>
      <xdr:row>6</xdr:row>
      <xdr:rowOff>266700</xdr:rowOff>
    </xdr:to>
    <xdr:sp macro="" textlink="">
      <xdr:nvSpPr>
        <xdr:cNvPr id="4" name="Text Box 5">
          <a:extLst>
            <a:ext uri="{FF2B5EF4-FFF2-40B4-BE49-F238E27FC236}">
              <a16:creationId xmlns:a16="http://schemas.microsoft.com/office/drawing/2014/main" id="{CD85FCB8-15A5-43BD-AE68-84D989B15F69}"/>
            </a:ext>
          </a:extLst>
        </xdr:cNvPr>
        <xdr:cNvSpPr txBox="1">
          <a:spLocks noChangeArrowheads="1"/>
        </xdr:cNvSpPr>
      </xdr:nvSpPr>
      <xdr:spPr bwMode="auto">
        <a:xfrm>
          <a:off x="654050" y="1625600"/>
          <a:ext cx="1279525" cy="260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103188</xdr:colOff>
      <xdr:row>4</xdr:row>
      <xdr:rowOff>174625</xdr:rowOff>
    </xdr:from>
    <xdr:ext cx="2817812" cy="971100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76E8883-EEE6-43D2-8CFF-00FC4315E3B4}"/>
            </a:ext>
          </a:extLst>
        </xdr:cNvPr>
        <xdr:cNvSpPr/>
      </xdr:nvSpPr>
      <xdr:spPr>
        <a:xfrm>
          <a:off x="865188" y="1381125"/>
          <a:ext cx="2817812" cy="971100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th-TH" sz="5400" b="0" cap="none" spc="0">
              <a:ln w="0"/>
              <a:solidFill>
                <a:schemeClr val="accent2">
                  <a:lumMod val="60000"/>
                  <a:lumOff val="40000"/>
                </a:schemeClr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ตัวอย่าง</a:t>
          </a:r>
          <a:endParaRPr lang="en-US" sz="5400" b="0" cap="none" spc="0">
            <a:ln w="0"/>
            <a:solidFill>
              <a:schemeClr val="accent2">
                <a:lumMod val="60000"/>
                <a:lumOff val="40000"/>
              </a:schemeClr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24"/>
  <sheetViews>
    <sheetView view="pageBreakPreview" zoomScale="110" zoomScaleSheetLayoutView="110" workbookViewId="0">
      <selection activeCell="J12" sqref="J12"/>
    </sheetView>
  </sheetViews>
  <sheetFormatPr defaultColWidth="9.09765625" defaultRowHeight="24" customHeight="1" x14ac:dyDescent="0.4"/>
  <cols>
    <col min="1" max="1" width="4" style="36" customWidth="1"/>
    <col min="2" max="2" width="8" style="36" customWidth="1"/>
    <col min="3" max="3" width="28.69921875" style="36" customWidth="1"/>
    <col min="4" max="4" width="21.8984375" style="36" bestFit="1" customWidth="1"/>
    <col min="5" max="5" width="8.59765625" style="74" customWidth="1"/>
    <col min="6" max="6" width="7.09765625" style="75" customWidth="1"/>
    <col min="7" max="7" width="7.3984375" style="75" customWidth="1"/>
    <col min="8" max="8" width="10" style="75" customWidth="1"/>
    <col min="9" max="9" width="4" style="75" customWidth="1"/>
    <col min="10" max="10" width="28.69921875" style="61" customWidth="1"/>
    <col min="11" max="11" width="9.8984375" style="75" customWidth="1"/>
    <col min="12" max="12" width="10.69921875" style="77" customWidth="1"/>
    <col min="13" max="13" width="12.3984375" style="78" customWidth="1"/>
    <col min="14" max="14" width="13.296875" style="36" customWidth="1"/>
    <col min="15" max="16384" width="9.09765625" style="36"/>
  </cols>
  <sheetData>
    <row r="1" spans="1:14" ht="24" customHeight="1" x14ac:dyDescent="0.4">
      <c r="A1" s="35" t="s">
        <v>23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</row>
    <row r="2" spans="1:14" ht="24" customHeight="1" x14ac:dyDescent="0.4">
      <c r="A2" s="37" t="s">
        <v>59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</row>
    <row r="3" spans="1:14" ht="24" customHeight="1" x14ac:dyDescent="0.4">
      <c r="A3" s="38" t="s">
        <v>0</v>
      </c>
      <c r="B3" s="38" t="s">
        <v>1</v>
      </c>
      <c r="C3" s="38" t="s">
        <v>2</v>
      </c>
      <c r="D3" s="38" t="s">
        <v>3</v>
      </c>
      <c r="E3" s="38" t="s">
        <v>4</v>
      </c>
      <c r="F3" s="39" t="s">
        <v>5</v>
      </c>
      <c r="G3" s="39" t="s">
        <v>6</v>
      </c>
      <c r="H3" s="39" t="s">
        <v>7</v>
      </c>
      <c r="I3" s="81" t="s">
        <v>30</v>
      </c>
      <c r="J3" s="40" t="s">
        <v>8</v>
      </c>
      <c r="K3" s="41">
        <v>0.7</v>
      </c>
      <c r="L3" s="42" t="s">
        <v>9</v>
      </c>
      <c r="M3" s="43" t="s">
        <v>10</v>
      </c>
    </row>
    <row r="4" spans="1:14" ht="24" customHeight="1" x14ac:dyDescent="0.4">
      <c r="A4" s="44"/>
      <c r="B4" s="44"/>
      <c r="C4" s="44"/>
      <c r="D4" s="44"/>
      <c r="E4" s="44"/>
      <c r="F4" s="45" t="s">
        <v>11</v>
      </c>
      <c r="G4" s="45" t="s">
        <v>4</v>
      </c>
      <c r="H4" s="45" t="s">
        <v>12</v>
      </c>
      <c r="I4" s="45"/>
      <c r="J4" s="46"/>
      <c r="K4" s="47" t="s">
        <v>12</v>
      </c>
      <c r="L4" s="48" t="s">
        <v>13</v>
      </c>
      <c r="M4" s="49"/>
    </row>
    <row r="5" spans="1:14" ht="24" customHeight="1" x14ac:dyDescent="0.4">
      <c r="A5" s="44"/>
      <c r="B5" s="44"/>
      <c r="C5" s="44"/>
      <c r="D5" s="44"/>
      <c r="E5" s="44"/>
      <c r="F5" s="45"/>
      <c r="G5" s="45"/>
      <c r="H5" s="45"/>
      <c r="I5" s="45"/>
      <c r="J5" s="46"/>
      <c r="K5" s="47"/>
      <c r="L5" s="48"/>
      <c r="M5" s="49"/>
    </row>
    <row r="6" spans="1:14" s="61" customFormat="1" ht="24" customHeight="1" x14ac:dyDescent="0.4">
      <c r="A6" s="50"/>
      <c r="B6" s="51"/>
      <c r="C6" s="51"/>
      <c r="D6" s="52"/>
      <c r="E6" s="50"/>
      <c r="F6" s="53"/>
      <c r="G6" s="54"/>
      <c r="H6" s="55">
        <f t="shared" ref="H6:H9" si="0">SUM(F6*G6)</f>
        <v>0</v>
      </c>
      <c r="I6" s="45"/>
      <c r="J6" s="46"/>
      <c r="K6" s="55">
        <f t="shared" ref="K6:K9" si="1">SUM(H6*70/100)</f>
        <v>0</v>
      </c>
      <c r="L6" s="58"/>
      <c r="M6" s="59"/>
      <c r="N6" s="60"/>
    </row>
    <row r="7" spans="1:14" s="61" customFormat="1" ht="24" customHeight="1" x14ac:dyDescent="0.4">
      <c r="A7" s="50"/>
      <c r="B7" s="51"/>
      <c r="C7" s="51"/>
      <c r="D7" s="62"/>
      <c r="E7" s="50"/>
      <c r="F7" s="53"/>
      <c r="G7" s="54"/>
      <c r="H7" s="55">
        <f t="shared" si="0"/>
        <v>0</v>
      </c>
      <c r="I7" s="45"/>
      <c r="J7" s="46"/>
      <c r="K7" s="55">
        <f t="shared" si="1"/>
        <v>0</v>
      </c>
      <c r="L7" s="58"/>
      <c r="M7" s="59"/>
      <c r="N7" s="60"/>
    </row>
    <row r="8" spans="1:14" s="61" customFormat="1" ht="24" customHeight="1" x14ac:dyDescent="0.4">
      <c r="A8" s="50"/>
      <c r="B8" s="51"/>
      <c r="C8" s="51"/>
      <c r="D8" s="63"/>
      <c r="E8" s="50"/>
      <c r="F8" s="53"/>
      <c r="G8" s="54"/>
      <c r="H8" s="55">
        <f t="shared" si="0"/>
        <v>0</v>
      </c>
      <c r="I8" s="45"/>
      <c r="J8" s="46"/>
      <c r="K8" s="55">
        <f t="shared" si="1"/>
        <v>0</v>
      </c>
      <c r="L8" s="58"/>
      <c r="M8" s="59"/>
      <c r="N8" s="60"/>
    </row>
    <row r="9" spans="1:14" s="61" customFormat="1" ht="24" customHeight="1" x14ac:dyDescent="0.4">
      <c r="A9" s="50"/>
      <c r="B9" s="51"/>
      <c r="C9" s="51"/>
      <c r="D9" s="64"/>
      <c r="E9" s="50"/>
      <c r="F9" s="53"/>
      <c r="G9" s="54"/>
      <c r="H9" s="55">
        <f t="shared" si="0"/>
        <v>0</v>
      </c>
      <c r="I9" s="45"/>
      <c r="J9" s="46"/>
      <c r="K9" s="55">
        <f t="shared" si="1"/>
        <v>0</v>
      </c>
      <c r="L9" s="58"/>
      <c r="M9" s="59"/>
      <c r="N9" s="60"/>
    </row>
    <row r="10" spans="1:14" ht="24" customHeight="1" x14ac:dyDescent="0.4">
      <c r="A10" s="65"/>
      <c r="B10" s="65"/>
      <c r="C10" s="66"/>
      <c r="D10" s="51"/>
      <c r="E10" s="50"/>
      <c r="F10" s="67"/>
      <c r="G10" s="53"/>
      <c r="H10" s="68"/>
      <c r="I10" s="68"/>
      <c r="J10" s="69" t="s">
        <v>7</v>
      </c>
      <c r="K10" s="70"/>
      <c r="L10" s="71">
        <f>SUM(L6:L9)</f>
        <v>0</v>
      </c>
      <c r="M10" s="72"/>
      <c r="N10" s="60"/>
    </row>
    <row r="11" spans="1:14" ht="24" customHeight="1" x14ac:dyDescent="0.4">
      <c r="A11" s="73" t="s">
        <v>10</v>
      </c>
      <c r="C11" s="36" t="s">
        <v>16</v>
      </c>
      <c r="H11" s="76"/>
      <c r="I11" s="76"/>
    </row>
    <row r="12" spans="1:14" ht="24" customHeight="1" x14ac:dyDescent="0.4">
      <c r="C12" s="36" t="s">
        <v>17</v>
      </c>
      <c r="F12" s="79"/>
    </row>
    <row r="13" spans="1:14" ht="24" customHeight="1" x14ac:dyDescent="0.4">
      <c r="C13" s="36" t="s">
        <v>18</v>
      </c>
    </row>
    <row r="14" spans="1:14" ht="24" customHeight="1" x14ac:dyDescent="0.4">
      <c r="C14" s="36" t="s">
        <v>19</v>
      </c>
    </row>
    <row r="15" spans="1:14" ht="24" customHeight="1" x14ac:dyDescent="0.4">
      <c r="C15" s="36" t="s">
        <v>20</v>
      </c>
    </row>
    <row r="16" spans="1:14" ht="24" customHeight="1" x14ac:dyDescent="0.4">
      <c r="C16" s="36" t="s">
        <v>21</v>
      </c>
    </row>
    <row r="17" spans="1:2" ht="24" customHeight="1" x14ac:dyDescent="0.4">
      <c r="A17" s="80" t="s">
        <v>44</v>
      </c>
    </row>
    <row r="18" spans="1:2" ht="24" customHeight="1" x14ac:dyDescent="0.4">
      <c r="B18" s="80" t="s">
        <v>50</v>
      </c>
    </row>
    <row r="19" spans="1:2" ht="24" customHeight="1" x14ac:dyDescent="0.4">
      <c r="B19" s="80" t="s">
        <v>51</v>
      </c>
    </row>
    <row r="20" spans="1:2" ht="24" customHeight="1" x14ac:dyDescent="0.4">
      <c r="B20" s="36" t="s">
        <v>46</v>
      </c>
    </row>
    <row r="21" spans="1:2" ht="24" customHeight="1" x14ac:dyDescent="0.4">
      <c r="B21" s="36" t="s">
        <v>47</v>
      </c>
    </row>
    <row r="22" spans="1:2" ht="24" customHeight="1" x14ac:dyDescent="0.4">
      <c r="B22" s="36" t="s">
        <v>52</v>
      </c>
    </row>
    <row r="23" spans="1:2" ht="24" customHeight="1" x14ac:dyDescent="0.4">
      <c r="B23" s="36" t="s">
        <v>48</v>
      </c>
    </row>
    <row r="24" spans="1:2" ht="24" customHeight="1" x14ac:dyDescent="0.4">
      <c r="B24" s="36" t="s">
        <v>49</v>
      </c>
    </row>
  </sheetData>
  <mergeCells count="2">
    <mergeCell ref="A1:M1"/>
    <mergeCell ref="A2:M2"/>
  </mergeCells>
  <printOptions horizontalCentered="1"/>
  <pageMargins left="0.196850393700787" right="0.196850393700787" top="0.39370078740157499" bottom="0.39370078740157499" header="0.511811023622047" footer="0.196850393700787"/>
  <pageSetup paperSize="9" scale="97" orientation="landscape" r:id="rId1"/>
  <headerFooter alignWithMargins="0"/>
  <colBreaks count="1" manualBreakCount="1">
    <brk id="13" max="40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33"/>
  <sheetViews>
    <sheetView workbookViewId="0">
      <selection activeCell="A34" sqref="A34:XFD128"/>
    </sheetView>
  </sheetViews>
  <sheetFormatPr defaultColWidth="9.09765625" defaultRowHeight="20.5" x14ac:dyDescent="0.45"/>
  <cols>
    <col min="1" max="6" width="9.09765625" style="1"/>
    <col min="7" max="7" width="10.59765625" style="1" customWidth="1"/>
    <col min="8" max="8" width="13.09765625" style="1" customWidth="1"/>
    <col min="9" max="9" width="19.09765625" style="1" customWidth="1"/>
    <col min="10" max="16384" width="9.09765625" style="1"/>
  </cols>
  <sheetData>
    <row r="1" spans="1:9" ht="25.5" x14ac:dyDescent="0.55000000000000004">
      <c r="A1" s="31" t="s">
        <v>22</v>
      </c>
      <c r="B1" s="31"/>
      <c r="C1" s="31"/>
      <c r="D1" s="31"/>
      <c r="E1" s="31"/>
      <c r="F1" s="31"/>
      <c r="G1" s="31"/>
      <c r="H1" s="31"/>
      <c r="I1" s="31"/>
    </row>
    <row r="2" spans="1:9" x14ac:dyDescent="0.45">
      <c r="A2" s="2"/>
      <c r="B2" s="2"/>
      <c r="C2" s="2"/>
      <c r="D2" s="2"/>
      <c r="E2" s="2"/>
      <c r="F2" s="2"/>
      <c r="G2" s="3" t="s">
        <v>31</v>
      </c>
      <c r="H2" s="2"/>
      <c r="I2" s="2"/>
    </row>
    <row r="3" spans="1:9" x14ac:dyDescent="0.45">
      <c r="A3" s="2"/>
      <c r="B3" s="2"/>
      <c r="C3" s="2"/>
      <c r="D3" s="2"/>
      <c r="E3" s="2"/>
      <c r="F3" s="2"/>
      <c r="G3" s="3" t="s">
        <v>32</v>
      </c>
      <c r="H3" s="2"/>
      <c r="I3" s="2"/>
    </row>
    <row r="5" spans="1:9" x14ac:dyDescent="0.45">
      <c r="B5" s="4" t="s">
        <v>56</v>
      </c>
    </row>
    <row r="6" spans="1:9" x14ac:dyDescent="0.45">
      <c r="A6" s="4" t="s">
        <v>57</v>
      </c>
    </row>
    <row r="7" spans="1:9" x14ac:dyDescent="0.45">
      <c r="A7" s="4" t="s">
        <v>53</v>
      </c>
    </row>
    <row r="9" spans="1:9" x14ac:dyDescent="0.45">
      <c r="A9" s="32" t="s">
        <v>33</v>
      </c>
      <c r="B9" s="32"/>
      <c r="C9" s="32"/>
      <c r="D9" s="32"/>
      <c r="E9" s="32"/>
      <c r="F9" s="32"/>
      <c r="G9" s="32"/>
      <c r="H9" s="32"/>
      <c r="I9" s="27" t="s">
        <v>5</v>
      </c>
    </row>
    <row r="10" spans="1:9" x14ac:dyDescent="0.45">
      <c r="A10" s="5"/>
      <c r="B10" s="6"/>
      <c r="C10" s="6"/>
      <c r="D10" s="6"/>
      <c r="E10" s="6"/>
      <c r="F10" s="6"/>
      <c r="G10" s="6"/>
      <c r="H10" s="6"/>
      <c r="I10" s="7"/>
    </row>
    <row r="11" spans="1:9" x14ac:dyDescent="0.45">
      <c r="A11" s="10" t="s">
        <v>58</v>
      </c>
      <c r="B11" s="8"/>
      <c r="C11" s="8"/>
      <c r="D11" s="8"/>
      <c r="E11" s="8"/>
      <c r="F11" s="8"/>
      <c r="G11" s="8"/>
      <c r="H11" s="8"/>
      <c r="I11" s="9"/>
    </row>
    <row r="12" spans="1:9" x14ac:dyDescent="0.45">
      <c r="A12" s="10" t="s">
        <v>54</v>
      </c>
      <c r="B12" s="8"/>
      <c r="C12" s="8"/>
      <c r="D12" s="8"/>
      <c r="E12" s="8"/>
      <c r="F12" s="8"/>
      <c r="G12" s="8"/>
      <c r="H12" s="8"/>
      <c r="I12" s="11"/>
    </row>
    <row r="13" spans="1:9" x14ac:dyDescent="0.45">
      <c r="A13" s="10" t="s">
        <v>55</v>
      </c>
      <c r="B13" s="8"/>
      <c r="C13" s="8"/>
      <c r="D13" s="8"/>
      <c r="E13" s="8"/>
      <c r="F13" s="8"/>
      <c r="G13" s="8"/>
      <c r="H13" s="8"/>
      <c r="I13" s="11"/>
    </row>
    <row r="14" spans="1:9" x14ac:dyDescent="0.45">
      <c r="A14" s="10"/>
      <c r="B14" s="8"/>
      <c r="C14" s="8"/>
      <c r="D14" s="8"/>
      <c r="E14" s="8"/>
      <c r="F14" s="8"/>
      <c r="G14" s="8"/>
      <c r="H14" s="8"/>
      <c r="I14" s="11"/>
    </row>
    <row r="15" spans="1:9" x14ac:dyDescent="0.45">
      <c r="A15" s="10"/>
      <c r="B15" s="8"/>
      <c r="C15" s="8"/>
      <c r="D15" s="8"/>
      <c r="E15" s="8"/>
      <c r="F15" s="8"/>
      <c r="G15" s="8"/>
      <c r="H15" s="8"/>
      <c r="I15" s="12"/>
    </row>
    <row r="16" spans="1:9" x14ac:dyDescent="0.45">
      <c r="A16" s="10"/>
      <c r="B16" s="8"/>
      <c r="C16" s="8"/>
      <c r="D16" s="8"/>
      <c r="E16" s="8"/>
      <c r="F16" s="8"/>
      <c r="G16" s="8"/>
      <c r="H16" s="8"/>
      <c r="I16" s="12"/>
    </row>
    <row r="17" spans="1:9" x14ac:dyDescent="0.45">
      <c r="A17" s="13"/>
      <c r="B17" s="14"/>
      <c r="C17" s="14"/>
      <c r="D17" s="14"/>
      <c r="E17" s="14"/>
      <c r="F17" s="14"/>
      <c r="G17" s="14"/>
      <c r="H17" s="14"/>
      <c r="I17" s="12"/>
    </row>
    <row r="18" spans="1:9" x14ac:dyDescent="0.45">
      <c r="A18" s="15" t="s">
        <v>34</v>
      </c>
      <c r="B18" s="16"/>
      <c r="C18" s="33"/>
      <c r="D18" s="33"/>
      <c r="E18" s="33"/>
      <c r="F18" s="33"/>
      <c r="G18" s="33"/>
      <c r="H18" s="17" t="s">
        <v>7</v>
      </c>
      <c r="I18" s="18"/>
    </row>
    <row r="19" spans="1:9" x14ac:dyDescent="0.45">
      <c r="H19" s="26"/>
      <c r="I19" s="19"/>
    </row>
    <row r="20" spans="1:9" x14ac:dyDescent="0.45">
      <c r="A20" s="1" t="s">
        <v>42</v>
      </c>
      <c r="B20" s="4"/>
      <c r="D20" s="20"/>
    </row>
    <row r="21" spans="1:9" x14ac:dyDescent="0.45">
      <c r="A21" s="34" t="s">
        <v>43</v>
      </c>
      <c r="B21" s="34"/>
      <c r="C21" s="34"/>
      <c r="D21" s="34"/>
      <c r="E21" s="34"/>
      <c r="F21" s="34"/>
      <c r="G21" s="34"/>
      <c r="H21" s="34"/>
      <c r="I21" s="34"/>
    </row>
    <row r="22" spans="1:9" ht="25.5" x14ac:dyDescent="0.55000000000000004">
      <c r="A22" s="23"/>
      <c r="B22" s="23"/>
      <c r="C22" s="23"/>
      <c r="D22" s="23"/>
      <c r="E22" s="23"/>
      <c r="F22" s="23"/>
      <c r="G22" s="23"/>
      <c r="H22" s="23"/>
      <c r="I22" s="23"/>
    </row>
    <row r="23" spans="1:9" x14ac:dyDescent="0.45">
      <c r="A23" s="29" t="s">
        <v>38</v>
      </c>
      <c r="B23" s="29"/>
      <c r="C23" s="29"/>
      <c r="D23" s="29"/>
      <c r="E23" s="29"/>
      <c r="F23" s="29"/>
      <c r="G23" s="29"/>
      <c r="H23" s="29"/>
      <c r="I23" s="29"/>
    </row>
    <row r="24" spans="1:9" x14ac:dyDescent="0.45">
      <c r="A24" s="4"/>
      <c r="C24" s="22" t="s">
        <v>39</v>
      </c>
      <c r="D24" s="30"/>
      <c r="E24" s="30"/>
      <c r="F24" s="30"/>
      <c r="G24" s="30"/>
      <c r="H24" s="1" t="s">
        <v>40</v>
      </c>
    </row>
    <row r="25" spans="1:9" x14ac:dyDescent="0.45">
      <c r="A25" s="4"/>
      <c r="D25" s="8"/>
      <c r="E25" s="8"/>
      <c r="F25" s="8"/>
      <c r="G25" s="8"/>
    </row>
    <row r="27" spans="1:9" x14ac:dyDescent="0.45">
      <c r="A27" s="29" t="s">
        <v>41</v>
      </c>
      <c r="B27" s="29"/>
      <c r="C27" s="29"/>
      <c r="D27" s="29"/>
      <c r="E27" s="29"/>
      <c r="F27" s="29"/>
      <c r="G27" s="29"/>
      <c r="H27" s="29"/>
      <c r="I27" s="29"/>
    </row>
    <row r="28" spans="1:9" x14ac:dyDescent="0.45">
      <c r="C28" s="22" t="s">
        <v>39</v>
      </c>
      <c r="D28" s="30"/>
      <c r="E28" s="30"/>
      <c r="F28" s="30"/>
      <c r="G28" s="30"/>
      <c r="H28" s="1" t="s">
        <v>40</v>
      </c>
    </row>
    <row r="29" spans="1:9" ht="24" customHeight="1" x14ac:dyDescent="0.45">
      <c r="C29" s="22"/>
      <c r="D29" s="25"/>
      <c r="E29" s="25"/>
      <c r="F29" s="25"/>
      <c r="G29" s="25"/>
    </row>
    <row r="30" spans="1:9" ht="24" customHeight="1" x14ac:dyDescent="0.45">
      <c r="C30" s="22"/>
      <c r="D30" s="25"/>
      <c r="E30" s="25"/>
      <c r="F30" s="25"/>
      <c r="G30" s="25"/>
    </row>
    <row r="31" spans="1:9" ht="25.5" x14ac:dyDescent="0.55000000000000004">
      <c r="A31" s="23" t="s">
        <v>35</v>
      </c>
      <c r="B31" s="1" t="s">
        <v>36</v>
      </c>
      <c r="C31" s="22"/>
      <c r="D31" s="25"/>
      <c r="E31" s="24"/>
      <c r="F31" s="24"/>
      <c r="G31" s="25" t="s">
        <v>37</v>
      </c>
      <c r="H31" s="21"/>
      <c r="I31" s="21"/>
    </row>
    <row r="32" spans="1:9" x14ac:dyDescent="0.45">
      <c r="C32" s="22"/>
      <c r="D32" s="25"/>
      <c r="E32" s="25"/>
      <c r="F32" s="25"/>
      <c r="G32" s="25"/>
    </row>
    <row r="33" spans="3:7" x14ac:dyDescent="0.45">
      <c r="C33" s="22"/>
      <c r="D33" s="25"/>
      <c r="E33" s="25"/>
      <c r="F33" s="25"/>
      <c r="G33" s="25"/>
    </row>
  </sheetData>
  <mergeCells count="8">
    <mergeCell ref="A27:I27"/>
    <mergeCell ref="A1:I1"/>
    <mergeCell ref="A9:H9"/>
    <mergeCell ref="C18:G18"/>
    <mergeCell ref="A23:I23"/>
    <mergeCell ref="D24:G24"/>
    <mergeCell ref="A21:I21"/>
    <mergeCell ref="D28:G28"/>
  </mergeCells>
  <pageMargins left="0.45" right="0.45" top="0.5" bottom="0.5" header="0.3" footer="0.3"/>
  <pageSetup paperSize="9" orientation="portrait" horizontalDpi="300" verticalDpi="300" r:id="rId1"/>
  <headerFooter>
    <oddFooter xml:space="preserve">&amp;L&amp;"TH SarabunPSK,Regular"&amp;10ใช้สำหรับจ่ายค่าตอบแทนอื่น ๆ ค่าจ้างเหมาบริการรายเดือน หลักฐานการรับเงินคืนจากนักศึกษากรณีคืนค่าธรรมเนียม หรือ คืนเงินประกันต่าง ๆ ให้กับนักศึกษาตามแบบ บค.002 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6B2558-1D6C-41D5-AFD4-20DDC274728A}">
  <dimension ref="A1:I31"/>
  <sheetViews>
    <sheetView workbookViewId="0">
      <selection activeCell="G13" sqref="G13"/>
    </sheetView>
  </sheetViews>
  <sheetFormatPr defaultColWidth="9.09765625" defaultRowHeight="20.5" x14ac:dyDescent="0.45"/>
  <cols>
    <col min="1" max="6" width="9.09765625" style="1"/>
    <col min="7" max="7" width="10.59765625" style="1" customWidth="1"/>
    <col min="8" max="8" width="13.09765625" style="1" customWidth="1"/>
    <col min="9" max="9" width="19.09765625" style="1" customWidth="1"/>
    <col min="10" max="16384" width="9.09765625" style="1"/>
  </cols>
  <sheetData>
    <row r="1" spans="1:9" ht="25.5" x14ac:dyDescent="0.55000000000000004">
      <c r="A1" s="31" t="s">
        <v>22</v>
      </c>
      <c r="B1" s="31"/>
      <c r="C1" s="31"/>
      <c r="D1" s="31"/>
      <c r="E1" s="31"/>
      <c r="F1" s="31"/>
      <c r="G1" s="31"/>
      <c r="H1" s="31"/>
      <c r="I1" s="31"/>
    </row>
    <row r="2" spans="1:9" x14ac:dyDescent="0.45">
      <c r="A2" s="26"/>
      <c r="B2" s="26"/>
      <c r="C2" s="26"/>
      <c r="D2" s="26"/>
      <c r="E2" s="26"/>
      <c r="F2" s="26"/>
      <c r="G2" s="3" t="s">
        <v>31</v>
      </c>
      <c r="H2" s="26"/>
      <c r="I2" s="26"/>
    </row>
    <row r="3" spans="1:9" x14ac:dyDescent="0.45">
      <c r="A3" s="26"/>
      <c r="B3" s="26"/>
      <c r="C3" s="26"/>
      <c r="D3" s="26"/>
      <c r="E3" s="26"/>
      <c r="F3" s="26"/>
      <c r="G3" s="3" t="s">
        <v>32</v>
      </c>
      <c r="H3" s="26"/>
      <c r="I3" s="26"/>
    </row>
    <row r="5" spans="1:9" x14ac:dyDescent="0.45">
      <c r="B5" s="4" t="s">
        <v>56</v>
      </c>
    </row>
    <row r="6" spans="1:9" x14ac:dyDescent="0.45">
      <c r="A6" s="4" t="s">
        <v>57</v>
      </c>
    </row>
    <row r="7" spans="1:9" x14ac:dyDescent="0.45">
      <c r="A7" s="4" t="s">
        <v>53</v>
      </c>
    </row>
    <row r="9" spans="1:9" x14ac:dyDescent="0.45">
      <c r="A9" s="32" t="s">
        <v>33</v>
      </c>
      <c r="B9" s="32"/>
      <c r="C9" s="32"/>
      <c r="D9" s="32"/>
      <c r="E9" s="32"/>
      <c r="F9" s="32"/>
      <c r="G9" s="32"/>
      <c r="H9" s="32"/>
      <c r="I9" s="27" t="s">
        <v>5</v>
      </c>
    </row>
    <row r="10" spans="1:9" x14ac:dyDescent="0.45">
      <c r="A10" s="5"/>
      <c r="B10" s="6"/>
      <c r="C10" s="6"/>
      <c r="D10" s="6"/>
      <c r="E10" s="6"/>
      <c r="F10" s="6"/>
      <c r="G10" s="6"/>
      <c r="H10" s="6"/>
      <c r="I10" s="7"/>
    </row>
    <row r="11" spans="1:9" x14ac:dyDescent="0.45">
      <c r="A11" s="10" t="s">
        <v>58</v>
      </c>
      <c r="B11" s="8"/>
      <c r="C11" s="8"/>
      <c r="D11" s="8"/>
      <c r="E11" s="8"/>
      <c r="F11" s="8"/>
      <c r="G11" s="8"/>
      <c r="H11" s="8"/>
      <c r="I11" s="9"/>
    </row>
    <row r="12" spans="1:9" x14ac:dyDescent="0.45">
      <c r="A12" s="10" t="s">
        <v>54</v>
      </c>
      <c r="B12" s="8"/>
      <c r="C12" s="8"/>
      <c r="D12" s="8"/>
      <c r="E12" s="8"/>
      <c r="F12" s="8"/>
      <c r="G12" s="8"/>
      <c r="H12" s="8"/>
      <c r="I12" s="11"/>
    </row>
    <row r="13" spans="1:9" x14ac:dyDescent="0.45">
      <c r="A13" s="10" t="s">
        <v>55</v>
      </c>
      <c r="B13" s="8"/>
      <c r="C13" s="8"/>
      <c r="D13" s="8"/>
      <c r="E13" s="8"/>
      <c r="F13" s="8"/>
      <c r="G13" s="8"/>
      <c r="H13" s="8"/>
      <c r="I13" s="11"/>
    </row>
    <row r="14" spans="1:9" x14ac:dyDescent="0.45">
      <c r="A14" s="10"/>
      <c r="B14" s="8"/>
      <c r="C14" s="8"/>
      <c r="D14" s="8"/>
      <c r="E14" s="8"/>
      <c r="F14" s="8"/>
      <c r="G14" s="8"/>
      <c r="H14" s="8"/>
      <c r="I14" s="11"/>
    </row>
    <row r="15" spans="1:9" x14ac:dyDescent="0.45">
      <c r="A15" s="10"/>
      <c r="B15" s="8"/>
      <c r="C15" s="8"/>
      <c r="D15" s="8"/>
      <c r="E15" s="8"/>
      <c r="F15" s="8"/>
      <c r="G15" s="8"/>
      <c r="H15" s="8"/>
      <c r="I15" s="12"/>
    </row>
    <row r="16" spans="1:9" x14ac:dyDescent="0.45">
      <c r="A16" s="10"/>
      <c r="B16" s="8"/>
      <c r="C16" s="8"/>
      <c r="D16" s="8"/>
      <c r="E16" s="8"/>
      <c r="F16" s="8"/>
      <c r="G16" s="8"/>
      <c r="H16" s="8"/>
      <c r="I16" s="12"/>
    </row>
    <row r="17" spans="1:9" x14ac:dyDescent="0.45">
      <c r="A17" s="13"/>
      <c r="B17" s="14"/>
      <c r="C17" s="14"/>
      <c r="D17" s="14"/>
      <c r="E17" s="14"/>
      <c r="F17" s="14"/>
      <c r="G17" s="14"/>
      <c r="H17" s="14"/>
      <c r="I17" s="12"/>
    </row>
    <row r="18" spans="1:9" x14ac:dyDescent="0.45">
      <c r="A18" s="15" t="s">
        <v>34</v>
      </c>
      <c r="B18" s="16"/>
      <c r="C18" s="33"/>
      <c r="D18" s="33"/>
      <c r="E18" s="33"/>
      <c r="F18" s="33"/>
      <c r="G18" s="33"/>
      <c r="H18" s="17" t="s">
        <v>7</v>
      </c>
      <c r="I18" s="18"/>
    </row>
    <row r="19" spans="1:9" x14ac:dyDescent="0.45">
      <c r="H19" s="26"/>
      <c r="I19" s="19"/>
    </row>
    <row r="20" spans="1:9" ht="25.5" x14ac:dyDescent="0.55000000000000004">
      <c r="A20" s="23"/>
      <c r="B20" s="23"/>
      <c r="C20" s="23"/>
      <c r="D20" s="23"/>
      <c r="E20" s="23"/>
      <c r="F20" s="23"/>
      <c r="G20" s="23"/>
      <c r="H20" s="23"/>
      <c r="I20" s="23"/>
    </row>
    <row r="21" spans="1:9" x14ac:dyDescent="0.45">
      <c r="A21" s="29" t="s">
        <v>38</v>
      </c>
      <c r="B21" s="29"/>
      <c r="C21" s="29"/>
      <c r="D21" s="29"/>
      <c r="E21" s="29"/>
      <c r="F21" s="29"/>
      <c r="G21" s="29"/>
      <c r="H21" s="29"/>
      <c r="I21" s="29"/>
    </row>
    <row r="22" spans="1:9" x14ac:dyDescent="0.45">
      <c r="A22" s="4"/>
      <c r="C22" s="22" t="s">
        <v>39</v>
      </c>
      <c r="D22" s="30"/>
      <c r="E22" s="30"/>
      <c r="F22" s="30"/>
      <c r="G22" s="30"/>
      <c r="H22" s="1" t="s">
        <v>40</v>
      </c>
    </row>
    <row r="23" spans="1:9" x14ac:dyDescent="0.45">
      <c r="A23" s="4"/>
      <c r="D23" s="8"/>
      <c r="E23" s="8"/>
      <c r="F23" s="8"/>
      <c r="G23" s="8"/>
    </row>
    <row r="25" spans="1:9" x14ac:dyDescent="0.45">
      <c r="A25" s="29" t="s">
        <v>41</v>
      </c>
      <c r="B25" s="29"/>
      <c r="C25" s="29"/>
      <c r="D25" s="29"/>
      <c r="E25" s="29"/>
      <c r="F25" s="29"/>
      <c r="G25" s="29"/>
      <c r="H25" s="29"/>
      <c r="I25" s="29"/>
    </row>
    <row r="26" spans="1:9" x14ac:dyDescent="0.45">
      <c r="C26" s="22" t="s">
        <v>39</v>
      </c>
      <c r="D26" s="30"/>
      <c r="E26" s="30"/>
      <c r="F26" s="30"/>
      <c r="G26" s="30"/>
      <c r="H26" s="1" t="s">
        <v>40</v>
      </c>
    </row>
    <row r="27" spans="1:9" ht="24" customHeight="1" x14ac:dyDescent="0.45">
      <c r="C27" s="22"/>
      <c r="D27" s="25"/>
      <c r="E27" s="25"/>
      <c r="F27" s="25"/>
      <c r="G27" s="25"/>
    </row>
    <row r="28" spans="1:9" ht="24" customHeight="1" x14ac:dyDescent="0.45">
      <c r="C28" s="22"/>
      <c r="D28" s="25"/>
      <c r="E28" s="25"/>
      <c r="F28" s="25"/>
      <c r="G28" s="25"/>
    </row>
    <row r="29" spans="1:9" ht="25.5" x14ac:dyDescent="0.55000000000000004">
      <c r="A29" s="23" t="s">
        <v>35</v>
      </c>
      <c r="B29" s="1" t="s">
        <v>36</v>
      </c>
      <c r="C29" s="22"/>
      <c r="D29" s="25"/>
      <c r="E29" s="28"/>
      <c r="F29" s="28"/>
      <c r="G29" s="25" t="s">
        <v>37</v>
      </c>
      <c r="H29" s="21"/>
      <c r="I29" s="21"/>
    </row>
    <row r="30" spans="1:9" x14ac:dyDescent="0.45">
      <c r="C30" s="22"/>
      <c r="D30" s="25"/>
      <c r="E30" s="25"/>
      <c r="F30" s="25"/>
      <c r="G30" s="25"/>
    </row>
    <row r="31" spans="1:9" x14ac:dyDescent="0.45">
      <c r="C31" s="22"/>
      <c r="D31" s="25"/>
      <c r="E31" s="25"/>
      <c r="F31" s="25"/>
      <c r="G31" s="25"/>
    </row>
  </sheetData>
  <mergeCells count="7">
    <mergeCell ref="A25:I25"/>
    <mergeCell ref="D26:G26"/>
    <mergeCell ref="A1:I1"/>
    <mergeCell ref="A9:H9"/>
    <mergeCell ref="C18:G18"/>
    <mergeCell ref="A21:I21"/>
    <mergeCell ref="D22:G22"/>
  </mergeCells>
  <pageMargins left="0.45" right="0.45" top="0.5" bottom="0.5" header="0.3" footer="0.3"/>
  <pageSetup paperSize="9" orientation="portrait" horizontalDpi="300" verticalDpi="300" r:id="rId1"/>
  <headerFooter>
    <oddFooter xml:space="preserve">&amp;L&amp;"TH SarabunPSK,Regular"&amp;10ใช้สำหรับจ่ายค่าตอบแทนอื่น ๆ ค่าจ้างเหมาบริการรายเดือน หลักฐานการรับเงินคืนจากนักศึกษากรณีคืนค่าธรรมเนียม หรือ คืนเงินประกันต่าง ๆ ให้กับนักศึกษาตามแบบ บค.002 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472EF5-3E7C-41EB-B0AB-30D07C971BEA}">
  <dimension ref="A1:N24"/>
  <sheetViews>
    <sheetView showGridLines="0" tabSelected="1" zoomScale="90" zoomScaleNormal="90" zoomScaleSheetLayoutView="90" zoomScalePageLayoutView="80" workbookViewId="0">
      <selection activeCell="M13" sqref="M13"/>
    </sheetView>
  </sheetViews>
  <sheetFormatPr defaultColWidth="9.09765625" defaultRowHeight="24" customHeight="1" x14ac:dyDescent="0.4"/>
  <cols>
    <col min="1" max="1" width="4" style="36" customWidth="1"/>
    <col min="2" max="2" width="8" style="36" customWidth="1"/>
    <col min="3" max="3" width="28.69921875" style="36" customWidth="1"/>
    <col min="4" max="4" width="21.8984375" style="36" bestFit="1" customWidth="1"/>
    <col min="5" max="5" width="8.59765625" style="74" customWidth="1"/>
    <col min="6" max="6" width="7.09765625" style="75" customWidth="1"/>
    <col min="7" max="7" width="7.3984375" style="75" customWidth="1"/>
    <col min="8" max="8" width="10" style="75" customWidth="1"/>
    <col min="9" max="9" width="4" style="75" customWidth="1"/>
    <col min="10" max="10" width="28.69921875" style="61" customWidth="1"/>
    <col min="11" max="11" width="9.8984375" style="75" customWidth="1"/>
    <col min="12" max="12" width="10.69921875" style="77" customWidth="1"/>
    <col min="13" max="13" width="12.3984375" style="78" customWidth="1"/>
    <col min="14" max="14" width="13.296875" style="36" customWidth="1"/>
    <col min="15" max="16384" width="9.09765625" style="36"/>
  </cols>
  <sheetData>
    <row r="1" spans="1:14" ht="24" customHeight="1" x14ac:dyDescent="0.4">
      <c r="A1" s="35" t="s">
        <v>23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</row>
    <row r="2" spans="1:14" ht="24" customHeight="1" x14ac:dyDescent="0.4">
      <c r="A2" s="37" t="s">
        <v>45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</row>
    <row r="3" spans="1:14" ht="24" customHeight="1" x14ac:dyDescent="0.4">
      <c r="A3" s="38" t="s">
        <v>0</v>
      </c>
      <c r="B3" s="38" t="s">
        <v>1</v>
      </c>
      <c r="C3" s="38" t="s">
        <v>2</v>
      </c>
      <c r="D3" s="38" t="s">
        <v>3</v>
      </c>
      <c r="E3" s="38" t="s">
        <v>4</v>
      </c>
      <c r="F3" s="39" t="s">
        <v>5</v>
      </c>
      <c r="G3" s="39" t="s">
        <v>6</v>
      </c>
      <c r="H3" s="39" t="s">
        <v>7</v>
      </c>
      <c r="I3" s="81" t="s">
        <v>30</v>
      </c>
      <c r="J3" s="40" t="s">
        <v>8</v>
      </c>
      <c r="K3" s="41">
        <v>0.7</v>
      </c>
      <c r="L3" s="42" t="s">
        <v>9</v>
      </c>
      <c r="M3" s="43" t="s">
        <v>10</v>
      </c>
    </row>
    <row r="4" spans="1:14" ht="24" customHeight="1" x14ac:dyDescent="0.4">
      <c r="A4" s="44"/>
      <c r="B4" s="44"/>
      <c r="C4" s="44"/>
      <c r="D4" s="44"/>
      <c r="E4" s="44"/>
      <c r="F4" s="45" t="s">
        <v>11</v>
      </c>
      <c r="G4" s="45" t="s">
        <v>4</v>
      </c>
      <c r="H4" s="45" t="s">
        <v>12</v>
      </c>
      <c r="I4" s="45"/>
      <c r="J4" s="46"/>
      <c r="K4" s="47" t="s">
        <v>12</v>
      </c>
      <c r="L4" s="48" t="s">
        <v>13</v>
      </c>
      <c r="M4" s="49"/>
    </row>
    <row r="5" spans="1:14" s="61" customFormat="1" ht="24" customHeight="1" x14ac:dyDescent="0.4">
      <c r="A5" s="50">
        <v>1</v>
      </c>
      <c r="B5" s="51"/>
      <c r="C5" s="51"/>
      <c r="D5" s="52"/>
      <c r="E5" s="50" t="s">
        <v>14</v>
      </c>
      <c r="F5" s="53">
        <f>150+149</f>
        <v>299</v>
      </c>
      <c r="G5" s="54">
        <v>600</v>
      </c>
      <c r="H5" s="55">
        <f t="shared" ref="H5" si="0">SUM(F5*G5)</f>
        <v>179400</v>
      </c>
      <c r="I5" s="56" t="s">
        <v>28</v>
      </c>
      <c r="J5" s="57" t="s">
        <v>25</v>
      </c>
      <c r="K5" s="55">
        <f t="shared" ref="K5" si="1">SUM(H5*70/100)</f>
        <v>125580</v>
      </c>
      <c r="L5" s="58">
        <v>12000</v>
      </c>
      <c r="M5" s="59"/>
      <c r="N5" s="60"/>
    </row>
    <row r="6" spans="1:14" s="61" customFormat="1" ht="24" customHeight="1" x14ac:dyDescent="0.4">
      <c r="A6" s="50"/>
      <c r="B6" s="51"/>
      <c r="C6" s="51"/>
      <c r="D6" s="52"/>
      <c r="E6" s="50"/>
      <c r="F6" s="53"/>
      <c r="G6" s="54"/>
      <c r="H6" s="55"/>
      <c r="I6" s="56" t="s">
        <v>29</v>
      </c>
      <c r="J6" s="57" t="s">
        <v>27</v>
      </c>
      <c r="K6" s="55"/>
      <c r="L6" s="58">
        <v>12000</v>
      </c>
      <c r="M6" s="59"/>
      <c r="N6" s="60"/>
    </row>
    <row r="7" spans="1:14" s="61" customFormat="1" ht="24" customHeight="1" x14ac:dyDescent="0.4">
      <c r="A7" s="50">
        <v>2</v>
      </c>
      <c r="B7" s="51"/>
      <c r="C7" s="51"/>
      <c r="D7" s="62"/>
      <c r="E7" s="50" t="s">
        <v>15</v>
      </c>
      <c r="F7" s="53">
        <f>150+147</f>
        <v>297</v>
      </c>
      <c r="G7" s="54">
        <f>3*200</f>
        <v>600</v>
      </c>
      <c r="H7" s="55">
        <f t="shared" ref="H7:H9" si="2">SUM(F7*G7)</f>
        <v>178200</v>
      </c>
      <c r="I7" s="56" t="s">
        <v>28</v>
      </c>
      <c r="J7" s="57" t="s">
        <v>25</v>
      </c>
      <c r="K7" s="55">
        <f t="shared" ref="K7:K9" si="3">SUM(H7*70/100)</f>
        <v>124740</v>
      </c>
      <c r="L7" s="58">
        <v>12000</v>
      </c>
      <c r="M7" s="59"/>
      <c r="N7" s="60"/>
    </row>
    <row r="8" spans="1:14" s="61" customFormat="1" ht="24" customHeight="1" x14ac:dyDescent="0.4">
      <c r="A8" s="50"/>
      <c r="B8" s="51"/>
      <c r="C8" s="51"/>
      <c r="D8" s="63"/>
      <c r="E8" s="50"/>
      <c r="F8" s="53"/>
      <c r="G8" s="54"/>
      <c r="H8" s="55"/>
      <c r="I8" s="56" t="s">
        <v>29</v>
      </c>
      <c r="J8" s="57" t="s">
        <v>26</v>
      </c>
      <c r="K8" s="55"/>
      <c r="L8" s="58">
        <v>12000</v>
      </c>
      <c r="M8" s="59"/>
      <c r="N8" s="60"/>
    </row>
    <row r="9" spans="1:14" s="61" customFormat="1" ht="24" customHeight="1" x14ac:dyDescent="0.4">
      <c r="A9" s="50">
        <v>3</v>
      </c>
      <c r="B9" s="51"/>
      <c r="C9" s="51"/>
      <c r="D9" s="64"/>
      <c r="E9" s="50" t="s">
        <v>14</v>
      </c>
      <c r="F9" s="53">
        <v>50</v>
      </c>
      <c r="G9" s="54">
        <v>600</v>
      </c>
      <c r="H9" s="55">
        <f t="shared" si="2"/>
        <v>30000</v>
      </c>
      <c r="I9" s="56" t="s">
        <v>28</v>
      </c>
      <c r="J9" s="57" t="s">
        <v>24</v>
      </c>
      <c r="K9" s="55">
        <f t="shared" si="3"/>
        <v>21000</v>
      </c>
      <c r="L9" s="58">
        <v>10500</v>
      </c>
      <c r="M9" s="59"/>
      <c r="N9" s="60"/>
    </row>
    <row r="10" spans="1:14" ht="24" customHeight="1" x14ac:dyDescent="0.4">
      <c r="A10" s="65"/>
      <c r="B10" s="65"/>
      <c r="C10" s="66"/>
      <c r="D10" s="51"/>
      <c r="E10" s="50"/>
      <c r="F10" s="67"/>
      <c r="G10" s="53"/>
      <c r="H10" s="68"/>
      <c r="I10" s="68"/>
      <c r="J10" s="69" t="s">
        <v>7</v>
      </c>
      <c r="K10" s="70"/>
      <c r="L10" s="71">
        <f>SUM(L5:L9)</f>
        <v>58500</v>
      </c>
      <c r="M10" s="72"/>
      <c r="N10" s="60"/>
    </row>
    <row r="11" spans="1:14" ht="24" customHeight="1" x14ac:dyDescent="0.4">
      <c r="A11" s="73" t="s">
        <v>10</v>
      </c>
      <c r="C11" s="36" t="s">
        <v>16</v>
      </c>
      <c r="H11" s="76"/>
      <c r="I11" s="76"/>
    </row>
    <row r="12" spans="1:14" ht="24" customHeight="1" x14ac:dyDescent="0.4">
      <c r="C12" s="36" t="s">
        <v>17</v>
      </c>
      <c r="F12" s="79"/>
    </row>
    <row r="13" spans="1:14" ht="24" customHeight="1" x14ac:dyDescent="0.4">
      <c r="C13" s="36" t="s">
        <v>18</v>
      </c>
    </row>
    <row r="14" spans="1:14" ht="24" customHeight="1" x14ac:dyDescent="0.4">
      <c r="C14" s="36" t="s">
        <v>19</v>
      </c>
    </row>
    <row r="15" spans="1:14" ht="24" customHeight="1" x14ac:dyDescent="0.4">
      <c r="C15" s="36" t="s">
        <v>20</v>
      </c>
    </row>
    <row r="16" spans="1:14" ht="24" customHeight="1" x14ac:dyDescent="0.4">
      <c r="C16" s="36" t="s">
        <v>21</v>
      </c>
    </row>
    <row r="17" spans="1:2" ht="24" customHeight="1" x14ac:dyDescent="0.4">
      <c r="A17" s="80" t="s">
        <v>44</v>
      </c>
    </row>
    <row r="18" spans="1:2" ht="24" customHeight="1" x14ac:dyDescent="0.4">
      <c r="B18" s="80" t="s">
        <v>50</v>
      </c>
    </row>
    <row r="19" spans="1:2" ht="24" customHeight="1" x14ac:dyDescent="0.4">
      <c r="B19" s="80" t="s">
        <v>51</v>
      </c>
    </row>
    <row r="20" spans="1:2" ht="24" customHeight="1" x14ac:dyDescent="0.4">
      <c r="B20" s="36" t="s">
        <v>46</v>
      </c>
    </row>
    <row r="21" spans="1:2" ht="24" customHeight="1" x14ac:dyDescent="0.4">
      <c r="B21" s="36" t="s">
        <v>47</v>
      </c>
    </row>
    <row r="22" spans="1:2" ht="24" customHeight="1" x14ac:dyDescent="0.4">
      <c r="B22" s="36" t="s">
        <v>52</v>
      </c>
    </row>
    <row r="23" spans="1:2" ht="24" customHeight="1" x14ac:dyDescent="0.4">
      <c r="B23" s="36" t="s">
        <v>48</v>
      </c>
    </row>
    <row r="24" spans="1:2" ht="24" customHeight="1" x14ac:dyDescent="0.4">
      <c r="B24" s="36" t="s">
        <v>49</v>
      </c>
    </row>
  </sheetData>
  <mergeCells count="2">
    <mergeCell ref="A1:M1"/>
    <mergeCell ref="A2:M2"/>
  </mergeCells>
  <printOptions horizontalCentered="1"/>
  <pageMargins left="0.196850393700787" right="0.196850393700787" top="0.39370078740157499" bottom="0.39370078740157499" header="0.511811023622047" footer="0.196850393700787"/>
  <pageSetup paperSize="9" scale="97" orientation="landscape" r:id="rId1"/>
  <headerFooter alignWithMargins="0">
    <oddHeader>&amp;C&amp;G</oddHeader>
  </headerFooter>
  <colBreaks count="1" manualBreakCount="1">
    <brk id="13" max="40" man="1"/>
  </colBreaks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BE5A46-7CCA-4C3C-9CF7-29808087A5DB}">
  <dimension ref="A1"/>
  <sheetViews>
    <sheetView showGridLines="0" workbookViewId="0">
      <selection activeCell="U8" sqref="U8"/>
    </sheetView>
  </sheetViews>
  <sheetFormatPr defaultRowHeight="21.5" x14ac:dyDescent="0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ตารางประมาณการค่าสอน</vt:lpstr>
      <vt:lpstr>ใบสำคัญ-อ.ภายใน</vt:lpstr>
      <vt:lpstr>ใบสำคัญ-อ.ภายนอก</vt:lpstr>
      <vt:lpstr>ตย.แบบฟอร์ม</vt:lpstr>
      <vt:lpstr>Sheet2</vt:lpstr>
      <vt:lpstr>ตารางประมาณการค่าสอน!Print_Area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pornanong</dc:creator>
  <cp:lastModifiedBy>JANE</cp:lastModifiedBy>
  <cp:lastPrinted>2022-08-24T04:46:19Z</cp:lastPrinted>
  <dcterms:created xsi:type="dcterms:W3CDTF">2015-07-01T06:42:04Z</dcterms:created>
  <dcterms:modified xsi:type="dcterms:W3CDTF">2023-06-08T08:03:13Z</dcterms:modified>
</cp:coreProperties>
</file>